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filterPrivacy="1"/>
  <xr:revisionPtr revIDLastSave="0" documentId="13_ncr:1_{096BAF20-D75C-4871-80BE-04CCC48B2758}" xr6:coauthVersionLast="41" xr6:coauthVersionMax="41" xr10:uidLastSave="{00000000-0000-0000-0000-000000000000}"/>
  <bookViews>
    <workbookView xWindow="-120" yWindow="-120" windowWidth="29040" windowHeight="15225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3" i="1" l="1"/>
  <c r="F4" i="1"/>
  <c r="F5" i="1"/>
  <c r="F6" i="1"/>
  <c r="F7" i="1"/>
  <c r="F8" i="1"/>
  <c r="F9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2" i="1"/>
  <c r="F53" i="1"/>
  <c r="D6" i="1"/>
  <c r="D5" i="1"/>
  <c r="D4" i="1"/>
  <c r="D3" i="1"/>
  <c r="F2" i="1" l="1"/>
</calcChain>
</file>

<file path=xl/sharedStrings.xml><?xml version="1.0" encoding="utf-8"?>
<sst xmlns="http://schemas.openxmlformats.org/spreadsheetml/2006/main" count="324" uniqueCount="128">
  <si>
    <t>cat</t>
  </si>
  <si>
    <t>name</t>
  </si>
  <si>
    <t>size</t>
  </si>
  <si>
    <t>price_buy</t>
  </si>
  <si>
    <t>currency_buy</t>
  </si>
  <si>
    <t>price_sell</t>
  </si>
  <si>
    <t>supplier</t>
  </si>
  <si>
    <t>description</t>
  </si>
  <si>
    <t>specifications</t>
  </si>
  <si>
    <t>additional_information</t>
  </si>
  <si>
    <t>storage_and_shipping</t>
  </si>
  <si>
    <t>notes</t>
  </si>
  <si>
    <t>USD</t>
  </si>
  <si>
    <t>PB101</t>
  </si>
  <si>
    <t>PB201</t>
  </si>
  <si>
    <t>PC101</t>
  </si>
  <si>
    <t>PC102</t>
  </si>
  <si>
    <t>PC103</t>
  </si>
  <si>
    <t>PCS101</t>
  </si>
  <si>
    <t>PCS102-1</t>
  </si>
  <si>
    <t>PCS102-2</t>
  </si>
  <si>
    <t>PE102</t>
  </si>
  <si>
    <t>PE202</t>
  </si>
  <si>
    <t>PF101</t>
  </si>
  <si>
    <t>PF102</t>
  </si>
  <si>
    <t>PF103</t>
  </si>
  <si>
    <t>PK101</t>
  </si>
  <si>
    <t>PK201</t>
  </si>
  <si>
    <t>PK301</t>
  </si>
  <si>
    <t>PK301A</t>
  </si>
  <si>
    <t>PK401</t>
  </si>
  <si>
    <t>PK401A</t>
  </si>
  <si>
    <t>PK401-C</t>
  </si>
  <si>
    <t>PK501</t>
  </si>
  <si>
    <t>PK701</t>
  </si>
  <si>
    <t>PO101</t>
  </si>
  <si>
    <t>PO102</t>
  </si>
  <si>
    <t>PO103</t>
  </si>
  <si>
    <t>PO104</t>
  </si>
  <si>
    <t>PO105</t>
  </si>
  <si>
    <t>PO201</t>
  </si>
  <si>
    <t>PO202</t>
  </si>
  <si>
    <t>PO203</t>
  </si>
  <si>
    <t>PO301</t>
  </si>
  <si>
    <t>PO302</t>
  </si>
  <si>
    <t>PO303</t>
  </si>
  <si>
    <t>PO304</t>
  </si>
  <si>
    <t>PO305</t>
  </si>
  <si>
    <t>PO501</t>
  </si>
  <si>
    <t>PS101-1</t>
  </si>
  <si>
    <t>PS101-2</t>
  </si>
  <si>
    <t>PS102-1</t>
  </si>
  <si>
    <t>PS102-2</t>
  </si>
  <si>
    <t>PS103-1</t>
  </si>
  <si>
    <t>PS103-2</t>
  </si>
  <si>
    <t>PS104-1</t>
  </si>
  <si>
    <t>PS104-2</t>
  </si>
  <si>
    <t>PS105-1</t>
  </si>
  <si>
    <t>PS105-2</t>
  </si>
  <si>
    <t>PS106-1</t>
  </si>
  <si>
    <t>PS106-2</t>
  </si>
  <si>
    <t>PS107-1</t>
  </si>
  <si>
    <t>PS107-2</t>
  </si>
  <si>
    <t>PS108</t>
  </si>
  <si>
    <t>PS109</t>
  </si>
  <si>
    <t>0.1 M Phosphate Buffer, pH 7.4</t>
  </si>
  <si>
    <t>20% sucrose (in 0.1 M phosphate buffer, pH 7.4)</t>
  </si>
  <si>
    <t>FD Section Storage Solution™</t>
  </si>
  <si>
    <t>FD Tissue Cryoprotection Solution™</t>
  </si>
  <si>
    <t>FD Tissue Storage Solution™</t>
  </si>
  <si>
    <t>Control Sections for FD NeuroSilver™ Kit</t>
  </si>
  <si>
    <t>Control sections for FD NeuroApop™ Kit (paraffin)</t>
  </si>
  <si>
    <t>Control sections for FD NeuroApop™ Kit (frozen)</t>
  </si>
  <si>
    <t>Mouse EmbryoSections, fixed/paraffin, 10 slides</t>
  </si>
  <si>
    <t>Rat EmbryoSections, fixed/paraffin, 10 slides</t>
  </si>
  <si>
    <t>Phosphate-Buffered 4% Paraformaldehyde</t>
  </si>
  <si>
    <t>EmbryoFix™</t>
  </si>
  <si>
    <t>Phosphate-Buffered 4% Paraformaldehyde with picric acid</t>
  </si>
  <si>
    <t>FD Apop™ Kit</t>
  </si>
  <si>
    <t>FD NeuroApap™ Kit</t>
  </si>
  <si>
    <t>FD NeuroSilver™ Kit II (for 300 sections)</t>
  </si>
  <si>
    <t>FD NeuroSilver™ Kit II (for 150 sections)</t>
  </si>
  <si>
    <t>FD Rapid GolgiStain™ Kit (large)</t>
  </si>
  <si>
    <t>FD Rapid GolgiStain Kit™ (small)</t>
  </si>
  <si>
    <t>FD Rapid GolgiStain™ kit - Solution C</t>
  </si>
  <si>
    <t>FD Rapid MultiStain™ Kit</t>
  </si>
  <si>
    <t>FD Rapid TimmStain™ Kit</t>
  </si>
  <si>
    <t>Gelatin-coated microscope slides (75 x 25 mm)</t>
  </si>
  <si>
    <t>Proteinase-resistant microscope slides</t>
  </si>
  <si>
    <t>Superfrost® Plus microscope slides</t>
  </si>
  <si>
    <t>Gold Seal Rite-On® frosted slides</t>
  </si>
  <si>
    <t>Gelatin-coated microscope slides (75 x 50 mm)</t>
  </si>
  <si>
    <t>100-place microscope slide box (for 75 x 25 mm slides)</t>
  </si>
  <si>
    <t>25-place microscope slide box (for 75 x 25 mm slides)</t>
  </si>
  <si>
    <t>100-place microscope slide box (for 75 x 50 mm slides)</t>
  </si>
  <si>
    <t>Section incubation plate with 6 inserts</t>
  </si>
  <si>
    <t>Section incubation plate with 12 inserts</t>
  </si>
  <si>
    <t>Section incubation tray (black or white)</t>
  </si>
  <si>
    <t>Section incubation carrier kit for 6 wells</t>
  </si>
  <si>
    <t>Section incubation carrier kit for 12 wells</t>
  </si>
  <si>
    <t>Fine natural hair brush for mounting sections</t>
  </si>
  <si>
    <t>FD Thionin Solution™ (regular strength)</t>
  </si>
  <si>
    <t>FD Thionin Solution™ (double strength)</t>
  </si>
  <si>
    <t>FD Cresyl Violet Solution™ (regular strength)</t>
  </si>
  <si>
    <t>FD Cresyl Violet Solution™ (double strength)</t>
  </si>
  <si>
    <t>FD Eosin Y Solution™ (regular strength)</t>
  </si>
  <si>
    <t>FD Eosin Y Solution™ (double strength)</t>
  </si>
  <si>
    <t>FD Hematoxylin Solution™ (regular strength)</t>
  </si>
  <si>
    <t>FD Hematoxylin Solution™ (double strength)</t>
  </si>
  <si>
    <t>FD Methyl Green Solution™ (regular strength)</t>
  </si>
  <si>
    <t>FD Methyl Green Solution™ (double strength)</t>
  </si>
  <si>
    <t>FD Neutral Red Solution™ (regular strength)</t>
  </si>
  <si>
    <t>FD Neutral Red Solution™ (double strength)</t>
  </si>
  <si>
    <t>FD Azure II Solution™ (regular strength)</t>
  </si>
  <si>
    <t>FD Azure II Solution™ (double strength)</t>
  </si>
  <si>
    <t>FD Congo Red Solution™</t>
  </si>
  <si>
    <t>FD Luxol Fast Blue Solution™</t>
  </si>
  <si>
    <t>1L</t>
  </si>
  <si>
    <t>250 ml</t>
  </si>
  <si>
    <t>each</t>
  </si>
  <si>
    <t>1 L</t>
  </si>
  <si>
    <t>20 ml</t>
  </si>
  <si>
    <t>kit</t>
  </si>
  <si>
    <t>100 slides</t>
  </si>
  <si>
    <t>box (72 slides)</t>
  </si>
  <si>
    <t>500 ml</t>
  </si>
  <si>
    <t xml:space="preserve">FD Neurotechnologies </t>
  </si>
  <si>
    <t>Best quality products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</si>
</sst>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_);[Red]\(&quot;$&quot;#,##0.00\)"/>
  </numFmts>
  <fonts count="2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/>
    <xf numFmtId="0" fontId="0" fillId="0" borderId="0" xfId="0"/>
    <xf numFmtId="0" fontId="1" fillId="0" borderId="1" xfId="0" applyFont="1" applyBorder="1" applyAlignment="1">
      <alignment horizontal="center" vertical="top" wrapText="1"/>
    </xf>
    <xf numFmtId="164" fontId="1" fillId="0" borderId="1" xfId="0" applyNumberFormat="1" applyFont="1" applyBorder="1" applyAlignment="1">
      <alignment horizontal="center" vertical="top" wrapText="1"/>
    </xf>
    <xf numFmtId="164" fontId="1" fillId="0" borderId="2" xfId="0" applyNumberFormat="1" applyFont="1" applyFill="1" applyBorder="1" applyAlignment="1">
      <alignment horizontal="center" vertical="top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53"/>
  <sheetViews>
    <sheetView tabSelected="1" topLeftCell="I1" workbookViewId="0">
      <selection activeCell="I2" sqref="I2:Q13"/>
    </sheetView>
  </sheetViews>
  <sheetFormatPr defaultRowHeight="15" x14ac:dyDescent="0.25"/>
  <cols>
    <col min="1" max="1" width="17.28515625" bestFit="1" customWidth="1"/>
    <col min="2" max="2" width="64.140625" bestFit="1" customWidth="1"/>
    <col min="3" max="3" width="15.85546875" bestFit="1" customWidth="1"/>
    <col min="5" max="5" width="11.85546875" bestFit="1" customWidth="1"/>
    <col min="6" max="6" width="8.7109375" bestFit="1" customWidth="1"/>
    <col min="7" max="7" width="11" bestFit="1" customWidth="1"/>
    <col min="8" max="8" width="242.42578125" bestFit="1" customWidth="1"/>
    <col min="11" max="11" width="156" bestFit="1" customWidth="1"/>
    <col min="12" max="12" width="19" bestFit="1" customWidth="1"/>
  </cols>
  <sheetData>
    <row r="1" spans="1:20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</row>
    <row r="2" spans="1:20" x14ac:dyDescent="0.25">
      <c r="A2" s="3" t="s">
        <v>13</v>
      </c>
      <c r="B2" s="3" t="s">
        <v>65</v>
      </c>
      <c r="C2" s="3" t="s">
        <v>117</v>
      </c>
      <c r="D2" s="4">
        <v>34.950000000000003</v>
      </c>
      <c r="E2" t="s">
        <v>12</v>
      </c>
      <c r="F2">
        <f>(D2-D2*0.25)*1.45+50</f>
        <v>88.008125000000007</v>
      </c>
      <c r="G2" t="s">
        <v>126</v>
      </c>
      <c r="H2" t="s">
        <v>127</v>
      </c>
    </row>
    <row r="3" spans="1:20" x14ac:dyDescent="0.25">
      <c r="A3" s="3" t="s">
        <v>14</v>
      </c>
      <c r="B3" s="3" t="s">
        <v>66</v>
      </c>
      <c r="C3" s="3" t="s">
        <v>117</v>
      </c>
      <c r="D3" s="4">
        <f>46.68*1.03</f>
        <v>48.080400000000004</v>
      </c>
      <c r="E3" t="s">
        <v>12</v>
      </c>
      <c r="F3" s="2">
        <f t="shared" ref="F3:F53" si="0">(D3-D3*0.25)*1.45+50</f>
        <v>102.28743500000002</v>
      </c>
      <c r="G3" s="2" t="s">
        <v>126</v>
      </c>
      <c r="H3" s="2" t="s">
        <v>127</v>
      </c>
    </row>
    <row r="4" spans="1:20" x14ac:dyDescent="0.25">
      <c r="A4" s="3" t="s">
        <v>15</v>
      </c>
      <c r="B4" s="3" t="s">
        <v>67</v>
      </c>
      <c r="C4" s="3" t="s">
        <v>118</v>
      </c>
      <c r="D4" s="4">
        <f>62.06*1.02</f>
        <v>63.301200000000001</v>
      </c>
      <c r="E4" t="s">
        <v>12</v>
      </c>
      <c r="F4" s="2">
        <f t="shared" si="0"/>
        <v>118.84005500000001</v>
      </c>
      <c r="G4" s="2" t="s">
        <v>126</v>
      </c>
      <c r="H4" s="2" t="s">
        <v>127</v>
      </c>
    </row>
    <row r="5" spans="1:20" x14ac:dyDescent="0.25">
      <c r="A5" s="3" t="s">
        <v>16</v>
      </c>
      <c r="B5" s="3" t="s">
        <v>68</v>
      </c>
      <c r="C5" s="3" t="s">
        <v>118</v>
      </c>
      <c r="D5" s="4">
        <f>62.44*1.01</f>
        <v>63.064399999999999</v>
      </c>
      <c r="E5" s="1" t="s">
        <v>12</v>
      </c>
      <c r="F5" s="2">
        <f t="shared" si="0"/>
        <v>118.58253499999999</v>
      </c>
      <c r="G5" s="2" t="s">
        <v>126</v>
      </c>
      <c r="H5" s="2" t="s">
        <v>127</v>
      </c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1:20" x14ac:dyDescent="0.25">
      <c r="A6" s="3" t="s">
        <v>17</v>
      </c>
      <c r="B6" s="3" t="s">
        <v>69</v>
      </c>
      <c r="C6" s="3" t="s">
        <v>118</v>
      </c>
      <c r="D6" s="4">
        <f>76.81*1.01</f>
        <v>77.578100000000006</v>
      </c>
      <c r="E6" t="s">
        <v>12</v>
      </c>
      <c r="F6" s="2">
        <f t="shared" si="0"/>
        <v>134.36618375</v>
      </c>
      <c r="G6" s="2" t="s">
        <v>126</v>
      </c>
      <c r="H6" s="2" t="s">
        <v>127</v>
      </c>
    </row>
    <row r="7" spans="1:20" x14ac:dyDescent="0.25">
      <c r="A7" s="3" t="s">
        <v>18</v>
      </c>
      <c r="B7" s="3" t="s">
        <v>70</v>
      </c>
      <c r="C7" s="3" t="s">
        <v>119</v>
      </c>
      <c r="D7" s="4">
        <v>3.52</v>
      </c>
      <c r="E7" s="2" t="s">
        <v>12</v>
      </c>
      <c r="F7" s="2">
        <f t="shared" si="0"/>
        <v>53.828000000000003</v>
      </c>
      <c r="G7" s="2" t="s">
        <v>126</v>
      </c>
      <c r="H7" s="2" t="s">
        <v>127</v>
      </c>
      <c r="I7" s="2"/>
      <c r="J7" s="2"/>
      <c r="K7" s="2"/>
      <c r="L7" s="2"/>
    </row>
    <row r="8" spans="1:20" x14ac:dyDescent="0.25">
      <c r="A8" s="3" t="s">
        <v>19</v>
      </c>
      <c r="B8" s="3" t="s">
        <v>71</v>
      </c>
      <c r="C8" s="3" t="s">
        <v>119</v>
      </c>
      <c r="D8" s="4">
        <v>15.66</v>
      </c>
      <c r="E8" t="s">
        <v>12</v>
      </c>
      <c r="F8" s="2">
        <f t="shared" si="0"/>
        <v>67.030249999999995</v>
      </c>
      <c r="G8" s="2" t="s">
        <v>126</v>
      </c>
      <c r="H8" s="2" t="s">
        <v>127</v>
      </c>
    </row>
    <row r="9" spans="1:20" x14ac:dyDescent="0.25">
      <c r="A9" s="3" t="s">
        <v>20</v>
      </c>
      <c r="B9" s="3" t="s">
        <v>72</v>
      </c>
      <c r="C9" s="3" t="s">
        <v>119</v>
      </c>
      <c r="D9" s="4">
        <v>15.74</v>
      </c>
      <c r="E9" s="2" t="s">
        <v>12</v>
      </c>
      <c r="F9" s="2">
        <f t="shared" si="0"/>
        <v>67.117249999999999</v>
      </c>
      <c r="G9" s="2" t="s">
        <v>126</v>
      </c>
      <c r="H9" s="2" t="s">
        <v>127</v>
      </c>
    </row>
    <row r="10" spans="1:20" x14ac:dyDescent="0.25">
      <c r="A10" s="3" t="s">
        <v>21</v>
      </c>
      <c r="B10" s="3" t="s">
        <v>73</v>
      </c>
      <c r="C10" s="3" t="s">
        <v>119</v>
      </c>
      <c r="D10" s="3"/>
      <c r="E10" s="2" t="s">
        <v>12</v>
      </c>
      <c r="F10" s="2"/>
      <c r="G10" s="2" t="s">
        <v>126</v>
      </c>
      <c r="H10" s="2" t="s">
        <v>127</v>
      </c>
      <c r="I10" s="1"/>
      <c r="J10" s="1"/>
      <c r="K10" s="1"/>
      <c r="L10" s="1"/>
    </row>
    <row r="11" spans="1:20" x14ac:dyDescent="0.25">
      <c r="A11" s="3" t="s">
        <v>22</v>
      </c>
      <c r="B11" s="3" t="s">
        <v>74</v>
      </c>
      <c r="C11" s="3" t="s">
        <v>119</v>
      </c>
      <c r="D11" s="3"/>
      <c r="E11" s="2" t="s">
        <v>12</v>
      </c>
      <c r="F11" s="2"/>
      <c r="G11" s="2" t="s">
        <v>126</v>
      </c>
      <c r="H11" s="2" t="s">
        <v>127</v>
      </c>
    </row>
    <row r="12" spans="1:20" x14ac:dyDescent="0.25">
      <c r="A12" s="3" t="s">
        <v>23</v>
      </c>
      <c r="B12" s="3" t="s">
        <v>75</v>
      </c>
      <c r="C12" s="3" t="s">
        <v>120</v>
      </c>
      <c r="D12" s="4">
        <v>61.16</v>
      </c>
      <c r="E12" s="2" t="s">
        <v>12</v>
      </c>
      <c r="F12" s="2">
        <f t="shared" si="0"/>
        <v>116.5115</v>
      </c>
      <c r="G12" s="2" t="s">
        <v>126</v>
      </c>
      <c r="H12" s="2" t="s">
        <v>127</v>
      </c>
    </row>
    <row r="13" spans="1:20" x14ac:dyDescent="0.25">
      <c r="A13" s="3" t="s">
        <v>24</v>
      </c>
      <c r="B13" s="3" t="s">
        <v>76</v>
      </c>
      <c r="C13" s="3" t="s">
        <v>121</v>
      </c>
      <c r="D13" s="4">
        <v>4.1399999999999997</v>
      </c>
      <c r="E13" s="2" t="s">
        <v>12</v>
      </c>
      <c r="F13" s="2">
        <f t="shared" si="0"/>
        <v>54.502249999999997</v>
      </c>
      <c r="G13" s="2" t="s">
        <v>126</v>
      </c>
      <c r="H13" s="2" t="s">
        <v>127</v>
      </c>
    </row>
    <row r="14" spans="1:20" x14ac:dyDescent="0.25">
      <c r="A14" s="3" t="s">
        <v>25</v>
      </c>
      <c r="B14" s="3" t="s">
        <v>77</v>
      </c>
      <c r="C14" s="3" t="s">
        <v>120</v>
      </c>
      <c r="D14" s="4">
        <v>79.430000000000007</v>
      </c>
      <c r="E14" s="2" t="s">
        <v>12</v>
      </c>
      <c r="F14" s="2">
        <f t="shared" si="0"/>
        <v>136.38012500000002</v>
      </c>
      <c r="G14" s="2" t="s">
        <v>126</v>
      </c>
      <c r="H14" s="2" t="s">
        <v>127</v>
      </c>
    </row>
    <row r="15" spans="1:20" x14ac:dyDescent="0.25">
      <c r="A15" s="3" t="s">
        <v>26</v>
      </c>
      <c r="B15" s="3" t="s">
        <v>78</v>
      </c>
      <c r="C15" s="3" t="s">
        <v>122</v>
      </c>
      <c r="D15" s="4">
        <v>571.03</v>
      </c>
      <c r="E15" s="2" t="s">
        <v>12</v>
      </c>
      <c r="F15" s="2">
        <f t="shared" si="0"/>
        <v>670.99512499999992</v>
      </c>
      <c r="G15" s="2" t="s">
        <v>126</v>
      </c>
      <c r="H15" s="2" t="s">
        <v>127</v>
      </c>
    </row>
    <row r="16" spans="1:20" x14ac:dyDescent="0.25">
      <c r="A16" s="3" t="s">
        <v>27</v>
      </c>
      <c r="B16" s="3" t="s">
        <v>79</v>
      </c>
      <c r="C16" s="3" t="s">
        <v>122</v>
      </c>
      <c r="D16" s="4">
        <v>663.3</v>
      </c>
      <c r="E16" s="2" t="s">
        <v>12</v>
      </c>
      <c r="F16" s="2">
        <f t="shared" si="0"/>
        <v>771.33874999999989</v>
      </c>
      <c r="G16" s="2" t="s">
        <v>126</v>
      </c>
      <c r="H16" s="2" t="s">
        <v>127</v>
      </c>
    </row>
    <row r="17" spans="1:8" x14ac:dyDescent="0.25">
      <c r="A17" s="3" t="s">
        <v>28</v>
      </c>
      <c r="B17" s="3" t="s">
        <v>80</v>
      </c>
      <c r="C17" s="3" t="s">
        <v>122</v>
      </c>
      <c r="D17" s="4">
        <v>639.82000000000005</v>
      </c>
      <c r="E17" s="2" t="s">
        <v>12</v>
      </c>
      <c r="F17" s="2">
        <f t="shared" si="0"/>
        <v>745.80425000000002</v>
      </c>
      <c r="G17" s="2" t="s">
        <v>126</v>
      </c>
      <c r="H17" s="2" t="s">
        <v>127</v>
      </c>
    </row>
    <row r="18" spans="1:8" x14ac:dyDescent="0.25">
      <c r="A18" s="3" t="s">
        <v>29</v>
      </c>
      <c r="B18" s="3" t="s">
        <v>81</v>
      </c>
      <c r="C18" s="3" t="s">
        <v>122</v>
      </c>
      <c r="D18" s="4">
        <v>524.28</v>
      </c>
      <c r="E18" s="2" t="s">
        <v>12</v>
      </c>
      <c r="F18" s="2">
        <f t="shared" si="0"/>
        <v>620.15449999999998</v>
      </c>
      <c r="G18" s="2" t="s">
        <v>126</v>
      </c>
      <c r="H18" s="2" t="s">
        <v>127</v>
      </c>
    </row>
    <row r="19" spans="1:8" x14ac:dyDescent="0.25">
      <c r="A19" s="3" t="s">
        <v>30</v>
      </c>
      <c r="B19" s="3" t="s">
        <v>82</v>
      </c>
      <c r="C19" s="3" t="s">
        <v>122</v>
      </c>
      <c r="D19" s="4">
        <v>650.63</v>
      </c>
      <c r="E19" s="2" t="s">
        <v>12</v>
      </c>
      <c r="F19" s="2">
        <f t="shared" si="0"/>
        <v>757.56012499999997</v>
      </c>
      <c r="G19" s="2" t="s">
        <v>126</v>
      </c>
      <c r="H19" s="2" t="s">
        <v>127</v>
      </c>
    </row>
    <row r="20" spans="1:8" x14ac:dyDescent="0.25">
      <c r="A20" s="3" t="s">
        <v>31</v>
      </c>
      <c r="B20" s="3" t="s">
        <v>83</v>
      </c>
      <c r="C20" s="3" t="s">
        <v>122</v>
      </c>
      <c r="D20" s="4">
        <v>473.3</v>
      </c>
      <c r="E20" s="2" t="s">
        <v>12</v>
      </c>
      <c r="F20" s="2">
        <f t="shared" si="0"/>
        <v>564.71375</v>
      </c>
      <c r="G20" s="2" t="s">
        <v>126</v>
      </c>
      <c r="H20" s="2" t="s">
        <v>127</v>
      </c>
    </row>
    <row r="21" spans="1:8" x14ac:dyDescent="0.25">
      <c r="A21" s="3" t="s">
        <v>32</v>
      </c>
      <c r="B21" s="3" t="s">
        <v>84</v>
      </c>
      <c r="C21" s="3" t="s">
        <v>118</v>
      </c>
      <c r="D21" s="4">
        <v>124.85</v>
      </c>
      <c r="E21" s="2" t="s">
        <v>12</v>
      </c>
      <c r="F21" s="2">
        <f t="shared" si="0"/>
        <v>185.77437499999999</v>
      </c>
      <c r="G21" s="2" t="s">
        <v>126</v>
      </c>
      <c r="H21" s="2" t="s">
        <v>127</v>
      </c>
    </row>
    <row r="22" spans="1:8" x14ac:dyDescent="0.25">
      <c r="A22" s="3" t="s">
        <v>33</v>
      </c>
      <c r="B22" s="3" t="s">
        <v>85</v>
      </c>
      <c r="C22" s="3" t="s">
        <v>122</v>
      </c>
      <c r="D22" s="4">
        <v>495.83</v>
      </c>
      <c r="E22" s="2" t="s">
        <v>12</v>
      </c>
      <c r="F22" s="2">
        <f t="shared" si="0"/>
        <v>589.21512499999994</v>
      </c>
      <c r="G22" s="2" t="s">
        <v>126</v>
      </c>
      <c r="H22" s="2" t="s">
        <v>127</v>
      </c>
    </row>
    <row r="23" spans="1:8" x14ac:dyDescent="0.25">
      <c r="A23" s="3" t="s">
        <v>34</v>
      </c>
      <c r="B23" s="3" t="s">
        <v>86</v>
      </c>
      <c r="C23" s="3" t="s">
        <v>122</v>
      </c>
      <c r="D23" s="4">
        <v>584.6</v>
      </c>
      <c r="E23" s="2" t="s">
        <v>12</v>
      </c>
      <c r="F23" s="2">
        <f t="shared" si="0"/>
        <v>685.75250000000005</v>
      </c>
      <c r="G23" s="2" t="s">
        <v>126</v>
      </c>
      <c r="H23" s="2" t="s">
        <v>127</v>
      </c>
    </row>
    <row r="24" spans="1:8" x14ac:dyDescent="0.25">
      <c r="A24" s="3" t="s">
        <v>35</v>
      </c>
      <c r="B24" s="3" t="s">
        <v>87</v>
      </c>
      <c r="C24" s="3" t="s">
        <v>123</v>
      </c>
      <c r="D24" s="4">
        <v>125.43</v>
      </c>
      <c r="E24" s="2" t="s">
        <v>12</v>
      </c>
      <c r="F24" s="2">
        <f t="shared" si="0"/>
        <v>186.405125</v>
      </c>
      <c r="G24" s="2" t="s">
        <v>126</v>
      </c>
      <c r="H24" s="2" t="s">
        <v>127</v>
      </c>
    </row>
    <row r="25" spans="1:8" x14ac:dyDescent="0.25">
      <c r="A25" s="3" t="s">
        <v>36</v>
      </c>
      <c r="B25" s="3" t="s">
        <v>88</v>
      </c>
      <c r="C25" s="3" t="s">
        <v>123</v>
      </c>
      <c r="D25" s="4">
        <v>125.43</v>
      </c>
      <c r="E25" s="2" t="s">
        <v>12</v>
      </c>
      <c r="F25" s="2">
        <f t="shared" si="0"/>
        <v>186.405125</v>
      </c>
      <c r="G25" s="2" t="s">
        <v>126</v>
      </c>
      <c r="H25" s="2" t="s">
        <v>127</v>
      </c>
    </row>
    <row r="26" spans="1:8" x14ac:dyDescent="0.25">
      <c r="A26" s="3" t="s">
        <v>37</v>
      </c>
      <c r="B26" s="3" t="s">
        <v>89</v>
      </c>
      <c r="C26" s="3" t="s">
        <v>124</v>
      </c>
      <c r="D26" s="4">
        <v>40.97</v>
      </c>
      <c r="E26" s="2" t="s">
        <v>12</v>
      </c>
      <c r="F26" s="2">
        <f t="shared" si="0"/>
        <v>94.554874999999996</v>
      </c>
      <c r="G26" s="2" t="s">
        <v>126</v>
      </c>
      <c r="H26" s="2" t="s">
        <v>127</v>
      </c>
    </row>
    <row r="27" spans="1:8" x14ac:dyDescent="0.25">
      <c r="A27" s="3" t="s">
        <v>38</v>
      </c>
      <c r="B27" s="3" t="s">
        <v>90</v>
      </c>
      <c r="C27" s="3" t="s">
        <v>124</v>
      </c>
      <c r="D27" s="4">
        <v>31</v>
      </c>
      <c r="E27" s="2" t="s">
        <v>12</v>
      </c>
      <c r="F27" s="2">
        <f t="shared" si="0"/>
        <v>83.712500000000006</v>
      </c>
      <c r="G27" s="2" t="s">
        <v>126</v>
      </c>
      <c r="H27" s="2" t="s">
        <v>127</v>
      </c>
    </row>
    <row r="28" spans="1:8" x14ac:dyDescent="0.25">
      <c r="A28" s="3" t="s">
        <v>39</v>
      </c>
      <c r="B28" s="3" t="s">
        <v>91</v>
      </c>
      <c r="C28" s="3" t="s">
        <v>123</v>
      </c>
      <c r="D28" s="4">
        <v>261.38</v>
      </c>
      <c r="E28" s="2" t="s">
        <v>12</v>
      </c>
      <c r="F28" s="2">
        <f t="shared" si="0"/>
        <v>334.25074999999998</v>
      </c>
      <c r="G28" s="2" t="s">
        <v>126</v>
      </c>
      <c r="H28" s="2" t="s">
        <v>127</v>
      </c>
    </row>
    <row r="29" spans="1:8" x14ac:dyDescent="0.25">
      <c r="A29" s="3" t="s">
        <v>40</v>
      </c>
      <c r="B29" s="3" t="s">
        <v>92</v>
      </c>
      <c r="C29" s="3" t="s">
        <v>119</v>
      </c>
      <c r="D29" s="4">
        <v>15.66</v>
      </c>
      <c r="E29" s="2" t="s">
        <v>12</v>
      </c>
      <c r="F29" s="2">
        <f t="shared" si="0"/>
        <v>67.030249999999995</v>
      </c>
      <c r="G29" s="2" t="s">
        <v>126</v>
      </c>
      <c r="H29" s="2" t="s">
        <v>127</v>
      </c>
    </row>
    <row r="30" spans="1:8" x14ac:dyDescent="0.25">
      <c r="A30" s="3" t="s">
        <v>41</v>
      </c>
      <c r="B30" s="3" t="s">
        <v>93</v>
      </c>
      <c r="C30" s="3" t="s">
        <v>119</v>
      </c>
      <c r="D30" s="4">
        <v>8.3699999999999992</v>
      </c>
      <c r="E30" s="2" t="s">
        <v>12</v>
      </c>
      <c r="F30" s="2">
        <f t="shared" si="0"/>
        <v>59.102375000000002</v>
      </c>
      <c r="G30" s="2" t="s">
        <v>126</v>
      </c>
      <c r="H30" s="2" t="s">
        <v>127</v>
      </c>
    </row>
    <row r="31" spans="1:8" x14ac:dyDescent="0.25">
      <c r="A31" s="3" t="s">
        <v>42</v>
      </c>
      <c r="B31" s="3" t="s">
        <v>94</v>
      </c>
      <c r="C31" s="3" t="s">
        <v>119</v>
      </c>
      <c r="D31" s="4">
        <v>59.18</v>
      </c>
      <c r="E31" s="2" t="s">
        <v>12</v>
      </c>
      <c r="F31" s="2">
        <f t="shared" si="0"/>
        <v>114.35825</v>
      </c>
      <c r="G31" s="2" t="s">
        <v>126</v>
      </c>
      <c r="H31" s="2" t="s">
        <v>127</v>
      </c>
    </row>
    <row r="32" spans="1:8" x14ac:dyDescent="0.25">
      <c r="A32" s="3" t="s">
        <v>43</v>
      </c>
      <c r="B32" s="3" t="s">
        <v>95</v>
      </c>
      <c r="C32" s="3" t="s">
        <v>119</v>
      </c>
      <c r="D32" s="4">
        <v>68.08</v>
      </c>
      <c r="E32" s="2" t="s">
        <v>12</v>
      </c>
      <c r="F32" s="2">
        <f t="shared" si="0"/>
        <v>124.03700000000001</v>
      </c>
      <c r="G32" s="2" t="s">
        <v>126</v>
      </c>
      <c r="H32" s="2" t="s">
        <v>127</v>
      </c>
    </row>
    <row r="33" spans="1:8" x14ac:dyDescent="0.25">
      <c r="A33" s="3" t="s">
        <v>44</v>
      </c>
      <c r="B33" s="3" t="s">
        <v>96</v>
      </c>
      <c r="C33" s="3" t="s">
        <v>119</v>
      </c>
      <c r="D33" s="4">
        <v>110.4</v>
      </c>
      <c r="E33" s="2" t="s">
        <v>12</v>
      </c>
      <c r="F33" s="2">
        <f t="shared" si="0"/>
        <v>170.06</v>
      </c>
      <c r="G33" s="2" t="s">
        <v>126</v>
      </c>
      <c r="H33" s="2" t="s">
        <v>127</v>
      </c>
    </row>
    <row r="34" spans="1:8" x14ac:dyDescent="0.25">
      <c r="A34" s="3" t="s">
        <v>45</v>
      </c>
      <c r="B34" s="3" t="s">
        <v>97</v>
      </c>
      <c r="C34" s="3" t="s">
        <v>119</v>
      </c>
      <c r="D34" s="4">
        <v>3.01</v>
      </c>
      <c r="E34" s="2" t="s">
        <v>12</v>
      </c>
      <c r="F34" s="2">
        <f t="shared" si="0"/>
        <v>53.273375000000001</v>
      </c>
      <c r="G34" s="2" t="s">
        <v>126</v>
      </c>
      <c r="H34" s="2" t="s">
        <v>127</v>
      </c>
    </row>
    <row r="35" spans="1:8" x14ac:dyDescent="0.25">
      <c r="A35" s="3" t="s">
        <v>46</v>
      </c>
      <c r="B35" s="3" t="s">
        <v>98</v>
      </c>
      <c r="C35" s="3" t="s">
        <v>119</v>
      </c>
      <c r="D35" s="4">
        <v>39.86</v>
      </c>
      <c r="E35" s="2" t="s">
        <v>12</v>
      </c>
      <c r="F35" s="2">
        <f t="shared" si="0"/>
        <v>93.347749999999991</v>
      </c>
      <c r="G35" s="2" t="s">
        <v>126</v>
      </c>
      <c r="H35" s="2" t="s">
        <v>127</v>
      </c>
    </row>
    <row r="36" spans="1:8" x14ac:dyDescent="0.25">
      <c r="A36" s="3" t="s">
        <v>47</v>
      </c>
      <c r="B36" s="3" t="s">
        <v>99</v>
      </c>
      <c r="C36" s="3" t="s">
        <v>119</v>
      </c>
      <c r="D36" s="4">
        <v>38.049999999999997</v>
      </c>
      <c r="E36" s="2" t="s">
        <v>12</v>
      </c>
      <c r="F36" s="2">
        <f t="shared" si="0"/>
        <v>91.379374999999996</v>
      </c>
      <c r="G36" s="2" t="s">
        <v>126</v>
      </c>
      <c r="H36" s="2" t="s">
        <v>127</v>
      </c>
    </row>
    <row r="37" spans="1:8" x14ac:dyDescent="0.25">
      <c r="A37" s="3" t="s">
        <v>48</v>
      </c>
      <c r="B37" s="3" t="s">
        <v>100</v>
      </c>
      <c r="C37" s="3" t="s">
        <v>119</v>
      </c>
      <c r="D37" s="4">
        <v>14.28</v>
      </c>
      <c r="E37" s="2" t="s">
        <v>12</v>
      </c>
      <c r="F37" s="2">
        <f t="shared" si="0"/>
        <v>65.529499999999999</v>
      </c>
      <c r="G37" s="2" t="s">
        <v>126</v>
      </c>
      <c r="H37" s="2" t="s">
        <v>127</v>
      </c>
    </row>
    <row r="38" spans="1:8" x14ac:dyDescent="0.25">
      <c r="A38" s="3" t="s">
        <v>49</v>
      </c>
      <c r="B38" s="3" t="s">
        <v>101</v>
      </c>
      <c r="C38" s="3" t="s">
        <v>125</v>
      </c>
      <c r="D38" s="5">
        <v>95.82</v>
      </c>
      <c r="E38" s="2" t="s">
        <v>12</v>
      </c>
      <c r="F38" s="2">
        <f t="shared" si="0"/>
        <v>154.20425</v>
      </c>
      <c r="G38" s="2" t="s">
        <v>126</v>
      </c>
      <c r="H38" s="2" t="s">
        <v>127</v>
      </c>
    </row>
    <row r="39" spans="1:8" x14ac:dyDescent="0.25">
      <c r="A39" s="3" t="s">
        <v>50</v>
      </c>
      <c r="B39" s="3" t="s">
        <v>102</v>
      </c>
      <c r="C39" s="3" t="s">
        <v>125</v>
      </c>
      <c r="D39" s="4">
        <v>121.24</v>
      </c>
      <c r="E39" s="2" t="s">
        <v>12</v>
      </c>
      <c r="F39" s="2">
        <f t="shared" si="0"/>
        <v>181.84849999999997</v>
      </c>
      <c r="G39" s="2" t="s">
        <v>126</v>
      </c>
      <c r="H39" s="2" t="s">
        <v>127</v>
      </c>
    </row>
    <row r="40" spans="1:8" x14ac:dyDescent="0.25">
      <c r="A40" s="3" t="s">
        <v>51</v>
      </c>
      <c r="B40" s="3" t="s">
        <v>103</v>
      </c>
      <c r="C40" s="3" t="s">
        <v>125</v>
      </c>
      <c r="D40" s="4">
        <v>116.69</v>
      </c>
      <c r="E40" s="2" t="s">
        <v>12</v>
      </c>
      <c r="F40" s="2">
        <f t="shared" si="0"/>
        <v>176.900375</v>
      </c>
      <c r="G40" s="2" t="s">
        <v>126</v>
      </c>
      <c r="H40" s="2" t="s">
        <v>127</v>
      </c>
    </row>
    <row r="41" spans="1:8" x14ac:dyDescent="0.25">
      <c r="A41" s="3" t="s">
        <v>52</v>
      </c>
      <c r="B41" s="3" t="s">
        <v>104</v>
      </c>
      <c r="C41" s="3" t="s">
        <v>125</v>
      </c>
      <c r="D41" s="4">
        <v>158.96</v>
      </c>
      <c r="E41" s="2" t="s">
        <v>12</v>
      </c>
      <c r="F41" s="2">
        <f t="shared" si="0"/>
        <v>222.869</v>
      </c>
      <c r="G41" s="2" t="s">
        <v>126</v>
      </c>
      <c r="H41" s="2" t="s">
        <v>127</v>
      </c>
    </row>
    <row r="42" spans="1:8" x14ac:dyDescent="0.25">
      <c r="A42" s="3" t="s">
        <v>53</v>
      </c>
      <c r="B42" s="3" t="s">
        <v>105</v>
      </c>
      <c r="C42" s="3" t="s">
        <v>125</v>
      </c>
      <c r="D42" s="4">
        <v>79.17</v>
      </c>
      <c r="E42" s="2" t="s">
        <v>12</v>
      </c>
      <c r="F42" s="2">
        <f t="shared" si="0"/>
        <v>136.097375</v>
      </c>
      <c r="G42" s="2" t="s">
        <v>126</v>
      </c>
      <c r="H42" s="2" t="s">
        <v>127</v>
      </c>
    </row>
    <row r="43" spans="1:8" x14ac:dyDescent="0.25">
      <c r="A43" s="3" t="s">
        <v>54</v>
      </c>
      <c r="B43" s="3" t="s">
        <v>106</v>
      </c>
      <c r="C43" s="3" t="s">
        <v>125</v>
      </c>
      <c r="D43" s="4">
        <v>114.18</v>
      </c>
      <c r="E43" s="2" t="s">
        <v>12</v>
      </c>
      <c r="F43" s="2">
        <f t="shared" si="0"/>
        <v>174.17075</v>
      </c>
      <c r="G43" s="2" t="s">
        <v>126</v>
      </c>
      <c r="H43" s="2" t="s">
        <v>127</v>
      </c>
    </row>
    <row r="44" spans="1:8" x14ac:dyDescent="0.25">
      <c r="A44" s="3" t="s">
        <v>55</v>
      </c>
      <c r="B44" s="3" t="s">
        <v>107</v>
      </c>
      <c r="C44" s="3" t="s">
        <v>125</v>
      </c>
      <c r="D44" s="4">
        <v>126.28</v>
      </c>
      <c r="E44" s="2" t="s">
        <v>12</v>
      </c>
      <c r="F44" s="2">
        <f t="shared" si="0"/>
        <v>187.3295</v>
      </c>
      <c r="G44" s="2" t="s">
        <v>126</v>
      </c>
      <c r="H44" s="2" t="s">
        <v>127</v>
      </c>
    </row>
    <row r="45" spans="1:8" x14ac:dyDescent="0.25">
      <c r="A45" s="3" t="s">
        <v>56</v>
      </c>
      <c r="B45" s="3" t="s">
        <v>108</v>
      </c>
      <c r="C45" s="3" t="s">
        <v>125</v>
      </c>
      <c r="D45" s="4">
        <v>178.66</v>
      </c>
      <c r="E45" s="2" t="s">
        <v>12</v>
      </c>
      <c r="F45" s="2">
        <f t="shared" si="0"/>
        <v>244.29275000000001</v>
      </c>
      <c r="G45" s="2" t="s">
        <v>126</v>
      </c>
      <c r="H45" s="2" t="s">
        <v>127</v>
      </c>
    </row>
    <row r="46" spans="1:8" x14ac:dyDescent="0.25">
      <c r="A46" s="3" t="s">
        <v>57</v>
      </c>
      <c r="B46" s="3" t="s">
        <v>109</v>
      </c>
      <c r="C46" s="3" t="s">
        <v>125</v>
      </c>
      <c r="D46" s="4">
        <v>115.59</v>
      </c>
      <c r="E46" s="2" t="s">
        <v>12</v>
      </c>
      <c r="F46" s="2">
        <f t="shared" si="0"/>
        <v>175.70412499999998</v>
      </c>
      <c r="G46" s="2" t="s">
        <v>126</v>
      </c>
      <c r="H46" s="2" t="s">
        <v>127</v>
      </c>
    </row>
    <row r="47" spans="1:8" x14ac:dyDescent="0.25">
      <c r="A47" s="3" t="s">
        <v>58</v>
      </c>
      <c r="B47" s="3" t="s">
        <v>110</v>
      </c>
      <c r="C47" s="3" t="s">
        <v>125</v>
      </c>
      <c r="D47" s="4">
        <v>155.47999999999999</v>
      </c>
      <c r="E47" s="2" t="s">
        <v>12</v>
      </c>
      <c r="F47" s="2">
        <f t="shared" si="0"/>
        <v>219.08449999999996</v>
      </c>
      <c r="G47" s="2" t="s">
        <v>126</v>
      </c>
      <c r="H47" s="2" t="s">
        <v>127</v>
      </c>
    </row>
    <row r="48" spans="1:8" x14ac:dyDescent="0.25">
      <c r="A48" s="3" t="s">
        <v>59</v>
      </c>
      <c r="B48" s="3" t="s">
        <v>111</v>
      </c>
      <c r="C48" s="3" t="s">
        <v>125</v>
      </c>
      <c r="D48" s="4">
        <v>116.04</v>
      </c>
      <c r="E48" s="2" t="s">
        <v>12</v>
      </c>
      <c r="F48" s="2">
        <f t="shared" si="0"/>
        <v>176.1935</v>
      </c>
      <c r="G48" s="2" t="s">
        <v>126</v>
      </c>
      <c r="H48" s="2" t="s">
        <v>127</v>
      </c>
    </row>
    <row r="49" spans="1:8" x14ac:dyDescent="0.25">
      <c r="A49" s="3" t="s">
        <v>60</v>
      </c>
      <c r="B49" s="3" t="s">
        <v>112</v>
      </c>
      <c r="C49" s="3" t="s">
        <v>125</v>
      </c>
      <c r="D49" s="4">
        <v>156.88999999999999</v>
      </c>
      <c r="E49" s="2" t="s">
        <v>12</v>
      </c>
      <c r="F49" s="2">
        <f t="shared" si="0"/>
        <v>220.61787499999997</v>
      </c>
      <c r="G49" s="2" t="s">
        <v>126</v>
      </c>
      <c r="H49" s="2" t="s">
        <v>127</v>
      </c>
    </row>
    <row r="50" spans="1:8" x14ac:dyDescent="0.25">
      <c r="A50" s="3" t="s">
        <v>61</v>
      </c>
      <c r="B50" s="3" t="s">
        <v>113</v>
      </c>
      <c r="C50" s="3" t="s">
        <v>125</v>
      </c>
      <c r="D50" s="3"/>
      <c r="E50" s="2" t="s">
        <v>12</v>
      </c>
      <c r="F50" s="2"/>
      <c r="G50" s="2" t="s">
        <v>126</v>
      </c>
      <c r="H50" s="2" t="s">
        <v>127</v>
      </c>
    </row>
    <row r="51" spans="1:8" x14ac:dyDescent="0.25">
      <c r="A51" s="3" t="s">
        <v>62</v>
      </c>
      <c r="B51" s="3" t="s">
        <v>114</v>
      </c>
      <c r="C51" s="3" t="s">
        <v>125</v>
      </c>
      <c r="D51" s="3"/>
      <c r="E51" s="2" t="s">
        <v>12</v>
      </c>
      <c r="F51" s="2"/>
      <c r="G51" s="2" t="s">
        <v>126</v>
      </c>
      <c r="H51" s="2" t="s">
        <v>127</v>
      </c>
    </row>
    <row r="52" spans="1:8" x14ac:dyDescent="0.25">
      <c r="A52" s="3" t="s">
        <v>63</v>
      </c>
      <c r="B52" s="3" t="s">
        <v>115</v>
      </c>
      <c r="C52" s="3" t="s">
        <v>125</v>
      </c>
      <c r="D52" s="4">
        <v>164.64</v>
      </c>
      <c r="E52" s="2" t="s">
        <v>12</v>
      </c>
      <c r="F52" s="2">
        <f t="shared" si="0"/>
        <v>229.04599999999999</v>
      </c>
      <c r="G52" s="2" t="s">
        <v>126</v>
      </c>
      <c r="H52" s="2" t="s">
        <v>127</v>
      </c>
    </row>
    <row r="53" spans="1:8" x14ac:dyDescent="0.25">
      <c r="A53" s="3" t="s">
        <v>64</v>
      </c>
      <c r="B53" s="3" t="s">
        <v>116</v>
      </c>
      <c r="C53" s="3" t="s">
        <v>125</v>
      </c>
      <c r="D53" s="4">
        <v>169.86</v>
      </c>
      <c r="E53" s="2" t="s">
        <v>12</v>
      </c>
      <c r="F53" s="2">
        <f t="shared" si="0"/>
        <v>234.72275000000002</v>
      </c>
      <c r="G53" s="2" t="s">
        <v>126</v>
      </c>
      <c r="H53" s="2" t="s">
        <v>127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2019-09-04T07:20:29Z</dcterms:modified>
</cp:coreProperties>
</file>